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36" i="1"/>
  <c r="H28" i="1"/>
  <c r="H18" i="1"/>
  <c r="H57" i="1" l="1"/>
  <c r="H26" i="1" l="1"/>
  <c r="H31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<sst xmlns="http://schemas.openxmlformats.org/spreadsheetml/2006/main" count="57" uniqueCount="32">
  <si>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</si>
  <si>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</si>
  <si>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</si>
  <si>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</si>
  <si>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</si>
  <si>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</si>
  <si>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</si>
  <si>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</si>
  <si>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</si>
  <si>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</si>
  <si>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</si>
  <si>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</si>
  <si>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</si>
  <si>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</si>
  <si>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</si>
  <si>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</si>
  <si>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</si>
  <si>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</si>
  <si>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</si>
  <si>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</si>
  <si>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</si>
  <si>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</si>
  <si>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</si>
  <si>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</si>
  <si>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</si>
  <si>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</si>
  <si>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</si>
  <si>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</si>
  <si>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</si>
  <si>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23.08.2022</t>
  </si>
  <si>
    <t xml:space="preserve">Dana 23.08.2022.godine Dom zdravlja Požarevac nije izvršio plaćanje prema dobavljačima: </t>
  </si>
  <si>
    <t>Primljena i neutrošena participacija od 23.08.2022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</si>
</sst>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33" sqref="H3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29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44796</v>
      </c>
      <c r="H12" s="14">
        <v>3101062.1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44796</v>
      </c>
      <c r="H13" s="2">
        <f>H14+H29-H37-H50</f>
        <v>3096529.4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44796</v>
      </c>
      <c r="H14" s="3">
        <f>SUM(H15:H28)</f>
        <v>2850333.72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</f>
        <v>1273882.2499999998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</f>
        <v>1184208.33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</f>
        <v>90062.140000000072</v>
      </c>
      <c r="I28" s="10"/>
      <c r="J28" s="10"/>
      <c r="K28" s="7"/>
      <c r="L28" s="7"/>
    </row>
    <row r="29" spans="2:13" x14ac:dyDescent="0.25">
      <c r="B29" s="48" t="s">
        <v>23</v>
      </c>
      <c r="C29" s="49"/>
      <c r="D29" s="49"/>
      <c r="E29" s="49"/>
      <c r="F29" s="50"/>
      <c r="G29" s="20">
        <v>44796</v>
      </c>
      <c r="H29" s="3">
        <f>H30+H31+H32+H33+H35+H36+H34</f>
        <v>246195.67999999988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110000+110000-123880.54+153083.33-138509.66+153083.33-2500-142511.87+153083.33-156337.73+153083.33-130120.22+153083.33-146661.15+4821.05+2500+153083.33-116705.51</f>
        <v>188594.34999999986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54083.33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31</v>
      </c>
      <c r="C36" s="27"/>
      <c r="D36" s="27"/>
      <c r="E36" s="27"/>
      <c r="F36" s="28"/>
      <c r="G36" s="22"/>
      <c r="H36" s="9">
        <f>3518</f>
        <v>3518</v>
      </c>
      <c r="I36" s="10"/>
      <c r="J36" s="10"/>
    </row>
    <row r="37" spans="2:12" x14ac:dyDescent="0.25">
      <c r="B37" s="29" t="s">
        <v>24</v>
      </c>
      <c r="C37" s="30"/>
      <c r="D37" s="30"/>
      <c r="E37" s="30"/>
      <c r="F37" s="31"/>
      <c r="G37" s="23">
        <v>44796</v>
      </c>
      <c r="H37" s="4">
        <f>SUM(H38:H49)</f>
        <v>0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9" t="s">
        <v>25</v>
      </c>
      <c r="C50" s="30"/>
      <c r="D50" s="30"/>
      <c r="E50" s="30"/>
      <c r="F50" s="31"/>
      <c r="G50" s="23">
        <v>44796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44796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</f>
        <v>4532.6999999992877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H14+H29-H37-H50+H57-H58</f>
        <v>3101062.0999999992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2022-08-24T10:29:19Z</dcterms:modified>
  <cp:category/>
  <cp:contentStatus/>
</cp:coreProperties>
</file>